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ласс " sheetId="1" r:id="rId1"/>
  </sheets>
  <definedNames/>
  <calcPr fullCalcOnLoad="1"/>
</workbook>
</file>

<file path=xl/sharedStrings.xml><?xml version="1.0" encoding="utf-8"?>
<sst xmlns="http://schemas.openxmlformats.org/spreadsheetml/2006/main" count="307" uniqueCount="118">
  <si>
    <t>№ п/п</t>
  </si>
  <si>
    <t>Ф.И. участника</t>
  </si>
  <si>
    <t>Команда</t>
  </si>
  <si>
    <t>Казеева Изалия</t>
  </si>
  <si>
    <t>Галиуллин Сарим</t>
  </si>
  <si>
    <t>Иванова Анастасия</t>
  </si>
  <si>
    <t>Подрядова Дарья</t>
  </si>
  <si>
    <t>Созыкина Дарья</t>
  </si>
  <si>
    <t>Перевирнихата Владимир</t>
  </si>
  <si>
    <t>Ващенко Егор</t>
  </si>
  <si>
    <t>Санников Сергей</t>
  </si>
  <si>
    <t>Дробожев Иван</t>
  </si>
  <si>
    <t>Колесникова Полина</t>
  </si>
  <si>
    <t>Артюхин Виталий</t>
  </si>
  <si>
    <t>ЦДЭ</t>
  </si>
  <si>
    <t>Додонова Кристина</t>
  </si>
  <si>
    <t>Ветрова Полина</t>
  </si>
  <si>
    <t>Шайбель Дмитрий</t>
  </si>
  <si>
    <t>Кабаков Андрей</t>
  </si>
  <si>
    <t>Бомке Валерия</t>
  </si>
  <si>
    <t>МОУ гимназия 100</t>
  </si>
  <si>
    <t>Васильев Алексей</t>
  </si>
  <si>
    <t>Баранов Илья</t>
  </si>
  <si>
    <t>Бородин Алексей</t>
  </si>
  <si>
    <t>Изветкова Екатерина</t>
  </si>
  <si>
    <t>Косарев Денис</t>
  </si>
  <si>
    <t>Шевкун Артём</t>
  </si>
  <si>
    <t>Шаламова Ксения</t>
  </si>
  <si>
    <t>Садыкова Рамиля</t>
  </si>
  <si>
    <t>Юзеева Элина</t>
  </si>
  <si>
    <t>Дегтярёва Полина</t>
  </si>
  <si>
    <t>Горбунова Дарья</t>
  </si>
  <si>
    <t>Дронов Павел</t>
  </si>
  <si>
    <t>Коптелов Александр</t>
  </si>
  <si>
    <t>Терехина Анастасия</t>
  </si>
  <si>
    <t>Шаров Максим</t>
  </si>
  <si>
    <t>Видяев Юрий</t>
  </si>
  <si>
    <t>Мухамедьянов Равиль</t>
  </si>
  <si>
    <t>Раев Андрей</t>
  </si>
  <si>
    <t>Комаров Игорь</t>
  </si>
  <si>
    <t>Вахтеров Ярослав</t>
  </si>
  <si>
    <t>Тысячных Дмитрий</t>
  </si>
  <si>
    <t>Юсупова Вероника</t>
  </si>
  <si>
    <t>Шукурова Фаридахан</t>
  </si>
  <si>
    <t>Раденкович Богдан</t>
  </si>
  <si>
    <t>Хашимова Зарина</t>
  </si>
  <si>
    <t>Спирина Анастасия</t>
  </si>
  <si>
    <t>Лукина Мария</t>
  </si>
  <si>
    <t>Тверетиков Даниил</t>
  </si>
  <si>
    <t>Вишняков Кирилл</t>
  </si>
  <si>
    <t>Степанченко Юрий</t>
  </si>
  <si>
    <t>Кольниченко Алексей</t>
  </si>
  <si>
    <t>Ульянов Данила</t>
  </si>
  <si>
    <t>Русина Александра</t>
  </si>
  <si>
    <t>Тагирова Мария</t>
  </si>
  <si>
    <t>Киприянова Василина</t>
  </si>
  <si>
    <t>Тагиров Руслан</t>
  </si>
  <si>
    <t>МОУ СОШ № 84/ДЮСШ "Родонит"</t>
  </si>
  <si>
    <t>"Феникс" МБУДОД ЦВР "Истоки"/ДЮСШ "Родонит"</t>
  </si>
  <si>
    <t>ДЮСШ "Родонит" - Лицей 88</t>
  </si>
  <si>
    <t>МАОУ ДОД ЦДЮТиЭ "Космос" - МОУ СОШ № 81</t>
  </si>
  <si>
    <t>МАОУ СОШ № 74 "Туристы-74"</t>
  </si>
  <si>
    <t>МАОУ СОШ № 62</t>
  </si>
  <si>
    <t>МБОУ № 137 Курчатовского района</t>
  </si>
  <si>
    <t>МОУ СОШ № 18</t>
  </si>
  <si>
    <t>МАОУ СОШ № 112</t>
  </si>
  <si>
    <t xml:space="preserve">МАОУ ДОД ЦДЮТиЭ "Космос" </t>
  </si>
  <si>
    <t>Швед В.А.</t>
  </si>
  <si>
    <t>МБОУ гимназия № 1</t>
  </si>
  <si>
    <t>Михайлова С.А.</t>
  </si>
  <si>
    <t>"Вираж" - ЦДЮТ - Миасс</t>
  </si>
  <si>
    <t>Тагиров И.З.</t>
  </si>
  <si>
    <t>Папулова И.В.</t>
  </si>
  <si>
    <t>Анисимова Н.А.</t>
  </si>
  <si>
    <t>Осипова А.Б.</t>
  </si>
  <si>
    <t>Наймушина М.Н.</t>
  </si>
  <si>
    <t>Чуличкова З.У.</t>
  </si>
  <si>
    <t>Трушникова В.И.</t>
  </si>
  <si>
    <t>Степанов И.В.</t>
  </si>
  <si>
    <t>Голенков С.Г.</t>
  </si>
  <si>
    <t>Макаренко Т.Г.</t>
  </si>
  <si>
    <t>м</t>
  </si>
  <si>
    <t>д</t>
  </si>
  <si>
    <t>Руководитель</t>
  </si>
  <si>
    <t>Время старта</t>
  </si>
  <si>
    <t>Время финиша</t>
  </si>
  <si>
    <t>Беговое время</t>
  </si>
  <si>
    <t>Открытое Первенство города Челябинска по спортивному туризму на лыжных дистанциях</t>
  </si>
  <si>
    <t>5 февраля 2012 год                                                                                                                                            г.Челябинск, "Голубой карьер"</t>
  </si>
  <si>
    <t>Главный секретарь</t>
  </si>
  <si>
    <t>Осипова М.Н., С1К, г.Челябинск</t>
  </si>
  <si>
    <t>II</t>
  </si>
  <si>
    <t>III</t>
  </si>
  <si>
    <t>I</t>
  </si>
  <si>
    <t>Разряд</t>
  </si>
  <si>
    <t>2юн.</t>
  </si>
  <si>
    <t>б/р</t>
  </si>
  <si>
    <t>3юн.</t>
  </si>
  <si>
    <t>1юн.</t>
  </si>
  <si>
    <t>Отсечка</t>
  </si>
  <si>
    <t>Штрафы на этапах</t>
  </si>
  <si>
    <t>Сумма баллов</t>
  </si>
  <si>
    <t>Сумма штрафного времени</t>
  </si>
  <si>
    <t>Результат</t>
  </si>
  <si>
    <t>место</t>
  </si>
  <si>
    <t>Подъём с альпенштоком</t>
  </si>
  <si>
    <t>Параллельные перила</t>
  </si>
  <si>
    <t>Спуск</t>
  </si>
  <si>
    <t>Тонкий лёд</t>
  </si>
  <si>
    <t>ПРОТОКОЛ</t>
  </si>
  <si>
    <t>дистанция лыжная короткая  1 класс</t>
  </si>
  <si>
    <t>№ 
уч-ка</t>
  </si>
  <si>
    <t>Курбатов Олег</t>
  </si>
  <si>
    <t>сн.</t>
  </si>
  <si>
    <t>Группа мальчик 10-12 лет</t>
  </si>
  <si>
    <t>Группа девочки 10-12 лет</t>
  </si>
  <si>
    <t>Группа мальчики 13 лет</t>
  </si>
  <si>
    <t>Группа девочки 13 лет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</si>
</sst>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:ss\ AM/PM;@"/>
    <numFmt numFmtId="181" formatCode="h:mm:ss;@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21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75" zoomScaleNormal="75" zoomScalePageLayoutView="0" workbookViewId="0" topLeftCell="A8">
      <selection activeCell="B25" sqref="B25:R34"/>
    </sheetView>
  </sheetViews>
  <sheetFormatPr defaultColWidth="9.140625" defaultRowHeight="12.75"/>
  <cols>
    <col min="1" max="1" width="4.421875" style="0" customWidth="1"/>
    <col min="2" max="2" width="6.00390625" style="0" customWidth="1"/>
    <col min="3" max="3" width="18.8515625" style="0" customWidth="1"/>
    <col min="4" max="4" width="5.57421875" style="0" customWidth="1"/>
    <col min="5" max="5" width="5.57421875" style="0" hidden="1" customWidth="1"/>
    <col min="6" max="6" width="19.7109375" style="0" customWidth="1"/>
    <col min="7" max="7" width="15.28125" style="0" customWidth="1"/>
    <col min="8" max="8" width="8.7109375" style="0" customWidth="1"/>
    <col min="9" max="10" width="9.28125" style="0" customWidth="1"/>
    <col min="11" max="11" width="7.7109375" style="0" customWidth="1"/>
    <col min="12" max="12" width="4.00390625" style="0" customWidth="1"/>
    <col min="13" max="13" width="4.140625" style="0" customWidth="1"/>
    <col min="14" max="14" width="4.28125" style="0" customWidth="1"/>
    <col min="15" max="15" width="4.421875" style="0" customWidth="1"/>
    <col min="16" max="16" width="4.8515625" style="0" customWidth="1"/>
    <col min="17" max="17" width="7.7109375" style="0" customWidth="1"/>
    <col min="18" max="18" width="7.8515625" style="0" customWidth="1"/>
    <col min="19" max="19" width="4.140625" style="0" customWidth="1"/>
  </cols>
  <sheetData>
    <row r="1" spans="1:19" ht="12.75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3" spans="1:19" ht="15.75">
      <c r="A3" s="22" t="s">
        <v>109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>
      <c r="A4" s="22" t="s">
        <v>110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ht="12.75">
      <c r="A5" s="2"/>
    </row>
    <row r="7" spans="1:19" ht="12.75">
      <c r="A7" s="28" t="s">
        <v>88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29.25" customHeight="1">
      <c r="A8" s="21" t="s">
        <v>0</v>
      </c>
      <c r="B8" s="21" t="s">
        <v>111</v>
      </c>
      <c r="C8" s="21" t="s">
        <v>1</v>
      </c>
      <c r="D8" s="26" t="s">
        <v>94</v>
      </c>
      <c r="E8" s="29"/>
      <c r="F8" s="21" t="s">
        <v>2</v>
      </c>
      <c r="G8" s="21" t="s">
        <v>83</v>
      </c>
      <c r="H8" s="25" t="s">
        <v>84</v>
      </c>
      <c r="I8" s="25" t="s">
        <v>85</v>
      </c>
      <c r="J8" s="25" t="s">
        <v>86</v>
      </c>
      <c r="K8" s="19" t="s">
        <v>99</v>
      </c>
      <c r="L8" s="20" t="s">
        <v>100</v>
      </c>
      <c r="M8" s="20"/>
      <c r="N8" s="20"/>
      <c r="O8" s="20"/>
      <c r="P8" s="19" t="s">
        <v>101</v>
      </c>
      <c r="Q8" s="19" t="s">
        <v>102</v>
      </c>
      <c r="R8" s="19" t="s">
        <v>103</v>
      </c>
      <c r="S8" s="19" t="s">
        <v>104</v>
      </c>
    </row>
    <row r="9" spans="1:19" ht="74.25" customHeight="1">
      <c r="A9" s="21"/>
      <c r="B9" s="21"/>
      <c r="C9" s="21"/>
      <c r="D9" s="27"/>
      <c r="E9" s="30"/>
      <c r="F9" s="21"/>
      <c r="G9" s="21"/>
      <c r="H9" s="25"/>
      <c r="I9" s="25"/>
      <c r="J9" s="25"/>
      <c r="K9" s="19"/>
      <c r="L9" s="8" t="s">
        <v>105</v>
      </c>
      <c r="M9" s="8" t="s">
        <v>106</v>
      </c>
      <c r="N9" s="8" t="s">
        <v>107</v>
      </c>
      <c r="O9" s="8" t="s">
        <v>108</v>
      </c>
      <c r="P9" s="19"/>
      <c r="Q9" s="19"/>
      <c r="R9" s="19"/>
      <c r="S9" s="19"/>
    </row>
    <row r="10" spans="1:19" ht="15.75">
      <c r="A10" s="24" t="s">
        <v>115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21.75" customHeight="1">
      <c r="A11" s="14">
        <v>1</v>
      </c>
      <c r="B11" s="14">
        <v>109</v>
      </c>
      <c r="C11" s="5" t="s">
        <v>5</v>
      </c>
      <c r="D11" s="5" t="s">
        <v>97</v>
      </c>
      <c r="E11" s="5" t="s">
        <v>82</v>
      </c>
      <c r="F11" s="7" t="s">
        <v>57</v>
      </c>
      <c r="G11" s="5" t="s">
        <v>80</v>
      </c>
      <c r="H11" s="9">
        <v>0.036111111111111115</v>
      </c>
      <c r="I11" s="9">
        <v>0.04861111111111111</v>
      </c>
      <c r="J11" s="12">
        <f aca="true" t="shared" si="0" ref="J11:J23">I11-H11</f>
        <v>0.012499999999999997</v>
      </c>
      <c r="K11" s="3"/>
      <c r="L11" s="3">
        <v>3</v>
      </c>
      <c r="M11" s="3">
        <v>0</v>
      </c>
      <c r="N11" s="3">
        <v>0</v>
      </c>
      <c r="O11" s="3">
        <v>0</v>
      </c>
      <c r="P11" s="3">
        <f aca="true" t="shared" si="1" ref="P11:P23">SUM(L11:O11)</f>
        <v>3</v>
      </c>
      <c r="Q11" s="13">
        <f aca="true" t="shared" si="2" ref="Q11:Q23">P11*TIMEVALUE("0:00:15")</f>
        <v>0.0005208333333333333</v>
      </c>
      <c r="R11" s="13">
        <f aca="true" t="shared" si="3" ref="R11:R23">J11+Q11-K11</f>
        <v>0.01302083333333333</v>
      </c>
      <c r="S11" s="3" t="s">
        <v>93</v>
      </c>
    </row>
    <row r="12" spans="1:19" ht="21.75" customHeight="1">
      <c r="A12" s="15">
        <v>2</v>
      </c>
      <c r="B12" s="15">
        <v>119</v>
      </c>
      <c r="C12" s="4" t="s">
        <v>6</v>
      </c>
      <c r="D12" s="4" t="s">
        <v>98</v>
      </c>
      <c r="E12" s="4" t="s">
        <v>82</v>
      </c>
      <c r="F12" s="6" t="s">
        <v>57</v>
      </c>
      <c r="G12" s="4" t="s">
        <v>80</v>
      </c>
      <c r="H12" s="13">
        <v>0.08888888888888889</v>
      </c>
      <c r="I12" s="11">
        <v>0.10196759259259258</v>
      </c>
      <c r="J12" s="12">
        <f t="shared" si="0"/>
        <v>0.01307870370370369</v>
      </c>
      <c r="K12" s="3"/>
      <c r="L12" s="3">
        <v>0</v>
      </c>
      <c r="M12" s="3">
        <v>0</v>
      </c>
      <c r="N12" s="3">
        <v>0</v>
      </c>
      <c r="O12" s="3">
        <v>0</v>
      </c>
      <c r="P12" s="3">
        <f t="shared" si="1"/>
        <v>0</v>
      </c>
      <c r="Q12" s="13">
        <f t="shared" si="2"/>
        <v>0</v>
      </c>
      <c r="R12" s="13">
        <f t="shared" si="3"/>
        <v>0.01307870370370369</v>
      </c>
      <c r="S12" s="3" t="s">
        <v>91</v>
      </c>
    </row>
    <row r="13" spans="1:19" ht="21.75" customHeight="1">
      <c r="A13" s="14">
        <v>3</v>
      </c>
      <c r="B13" s="15">
        <v>127</v>
      </c>
      <c r="C13" s="4" t="s">
        <v>7</v>
      </c>
      <c r="D13" s="4" t="s">
        <v>98</v>
      </c>
      <c r="E13" s="4" t="s">
        <v>82</v>
      </c>
      <c r="F13" s="6" t="s">
        <v>57</v>
      </c>
      <c r="G13" s="4" t="s">
        <v>80</v>
      </c>
      <c r="H13" s="11">
        <v>0.1111111111111111</v>
      </c>
      <c r="I13" s="11">
        <v>0.12407407407407407</v>
      </c>
      <c r="J13" s="12">
        <f t="shared" si="0"/>
        <v>0.012962962962962968</v>
      </c>
      <c r="K13" s="3"/>
      <c r="L13" s="3">
        <v>2</v>
      </c>
      <c r="M13" s="3">
        <v>0</v>
      </c>
      <c r="N13" s="3">
        <v>0</v>
      </c>
      <c r="O13" s="3">
        <v>0</v>
      </c>
      <c r="P13" s="3">
        <f t="shared" si="1"/>
        <v>2</v>
      </c>
      <c r="Q13" s="13">
        <f t="shared" si="2"/>
        <v>0.00034722222222222224</v>
      </c>
      <c r="R13" s="13">
        <f t="shared" si="3"/>
        <v>0.01331018518518519</v>
      </c>
      <c r="S13" s="3" t="s">
        <v>92</v>
      </c>
    </row>
    <row r="14" spans="1:19" ht="21.75" customHeight="1">
      <c r="A14" s="15">
        <v>4</v>
      </c>
      <c r="B14" s="15">
        <v>104</v>
      </c>
      <c r="C14" s="4" t="s">
        <v>24</v>
      </c>
      <c r="D14" s="4" t="s">
        <v>92</v>
      </c>
      <c r="E14" s="4" t="s">
        <v>82</v>
      </c>
      <c r="F14" s="6" t="s">
        <v>60</v>
      </c>
      <c r="G14" s="4" t="s">
        <v>76</v>
      </c>
      <c r="H14" s="11">
        <v>0.002777777777777778</v>
      </c>
      <c r="I14" s="11">
        <v>0.016319444444444445</v>
      </c>
      <c r="J14" s="12">
        <f t="shared" si="0"/>
        <v>0.013541666666666667</v>
      </c>
      <c r="K14" s="3"/>
      <c r="L14" s="3">
        <v>1</v>
      </c>
      <c r="M14" s="3">
        <v>0</v>
      </c>
      <c r="N14" s="3">
        <v>1</v>
      </c>
      <c r="O14" s="3">
        <v>0</v>
      </c>
      <c r="P14" s="3">
        <f t="shared" si="1"/>
        <v>2</v>
      </c>
      <c r="Q14" s="13">
        <f t="shared" si="2"/>
        <v>0.00034722222222222224</v>
      </c>
      <c r="R14" s="13">
        <f t="shared" si="3"/>
        <v>0.01388888888888889</v>
      </c>
      <c r="S14" s="3">
        <v>4</v>
      </c>
    </row>
    <row r="15" spans="1:19" ht="21.75" customHeight="1">
      <c r="A15" s="14">
        <v>5</v>
      </c>
      <c r="B15" s="15">
        <v>103</v>
      </c>
      <c r="C15" s="4" t="s">
        <v>47</v>
      </c>
      <c r="D15" s="4" t="s">
        <v>98</v>
      </c>
      <c r="E15" s="4" t="s">
        <v>82</v>
      </c>
      <c r="F15" s="6" t="s">
        <v>66</v>
      </c>
      <c r="G15" s="4" t="s">
        <v>67</v>
      </c>
      <c r="H15" s="11">
        <v>0</v>
      </c>
      <c r="I15" s="11">
        <v>0.014988425925925926</v>
      </c>
      <c r="J15" s="12">
        <f t="shared" si="0"/>
        <v>0.014988425925925926</v>
      </c>
      <c r="K15" s="3"/>
      <c r="L15" s="3">
        <v>0</v>
      </c>
      <c r="M15" s="3">
        <v>0</v>
      </c>
      <c r="N15" s="3">
        <v>0</v>
      </c>
      <c r="O15" s="3">
        <v>0</v>
      </c>
      <c r="P15" s="3">
        <f t="shared" si="1"/>
        <v>0</v>
      </c>
      <c r="Q15" s="13">
        <f t="shared" si="2"/>
        <v>0</v>
      </c>
      <c r="R15" s="13">
        <f t="shared" si="3"/>
        <v>0.014988425925925926</v>
      </c>
      <c r="S15" s="3">
        <v>5</v>
      </c>
    </row>
    <row r="16" spans="1:19" ht="21.75" customHeight="1">
      <c r="A16" s="15">
        <v>6</v>
      </c>
      <c r="B16" s="15">
        <v>124</v>
      </c>
      <c r="C16" s="4" t="s">
        <v>29</v>
      </c>
      <c r="D16" s="4" t="s">
        <v>96</v>
      </c>
      <c r="E16" s="4" t="s">
        <v>82</v>
      </c>
      <c r="F16" s="6" t="s">
        <v>61</v>
      </c>
      <c r="G16" s="4" t="s">
        <v>75</v>
      </c>
      <c r="H16" s="11">
        <v>0.042361111111111106</v>
      </c>
      <c r="I16" s="11">
        <v>0.057233796296296297</v>
      </c>
      <c r="J16" s="12">
        <f t="shared" si="0"/>
        <v>0.01487268518518519</v>
      </c>
      <c r="K16" s="3"/>
      <c r="L16" s="3">
        <v>0</v>
      </c>
      <c r="M16" s="3">
        <v>0</v>
      </c>
      <c r="N16" s="3">
        <v>4</v>
      </c>
      <c r="O16" s="3">
        <v>0</v>
      </c>
      <c r="P16" s="3">
        <f t="shared" si="1"/>
        <v>4</v>
      </c>
      <c r="Q16" s="13">
        <f t="shared" si="2"/>
        <v>0.0006944444444444445</v>
      </c>
      <c r="R16" s="13">
        <f t="shared" si="3"/>
        <v>0.015567129629629634</v>
      </c>
      <c r="S16" s="3">
        <v>6</v>
      </c>
    </row>
    <row r="17" spans="1:19" ht="21.75" customHeight="1">
      <c r="A17" s="14">
        <v>7</v>
      </c>
      <c r="B17" s="15">
        <v>106</v>
      </c>
      <c r="C17" s="4" t="s">
        <v>27</v>
      </c>
      <c r="D17" s="4" t="s">
        <v>96</v>
      </c>
      <c r="E17" s="4" t="s">
        <v>82</v>
      </c>
      <c r="F17" s="6" t="s">
        <v>61</v>
      </c>
      <c r="G17" s="4" t="s">
        <v>75</v>
      </c>
      <c r="H17" s="11">
        <v>0.002777777777777778</v>
      </c>
      <c r="I17" s="11">
        <v>0.021122685185185185</v>
      </c>
      <c r="J17" s="12">
        <f t="shared" si="0"/>
        <v>0.018344907407407407</v>
      </c>
      <c r="K17" s="11">
        <v>0.0028587962962962963</v>
      </c>
      <c r="L17" s="3">
        <v>0</v>
      </c>
      <c r="M17" s="3">
        <v>0</v>
      </c>
      <c r="N17" s="3">
        <v>4</v>
      </c>
      <c r="O17" s="3">
        <v>0</v>
      </c>
      <c r="P17" s="3">
        <f t="shared" si="1"/>
        <v>4</v>
      </c>
      <c r="Q17" s="13">
        <f t="shared" si="2"/>
        <v>0.0006944444444444445</v>
      </c>
      <c r="R17" s="13">
        <f t="shared" si="3"/>
        <v>0.016180555555555556</v>
      </c>
      <c r="S17" s="3">
        <v>7</v>
      </c>
    </row>
    <row r="18" spans="1:19" ht="21.75" customHeight="1">
      <c r="A18" s="15">
        <v>8</v>
      </c>
      <c r="B18" s="15">
        <v>108</v>
      </c>
      <c r="C18" s="4" t="s">
        <v>19</v>
      </c>
      <c r="D18" s="4" t="s">
        <v>96</v>
      </c>
      <c r="E18" s="4" t="s">
        <v>82</v>
      </c>
      <c r="F18" s="6" t="s">
        <v>20</v>
      </c>
      <c r="G18" s="4" t="s">
        <v>77</v>
      </c>
      <c r="H18" s="11">
        <v>0.010416666666666666</v>
      </c>
      <c r="I18" s="11">
        <v>0.02702546296296296</v>
      </c>
      <c r="J18" s="12">
        <f t="shared" si="0"/>
        <v>0.016608796296296295</v>
      </c>
      <c r="K18" s="3"/>
      <c r="L18" s="3">
        <v>4</v>
      </c>
      <c r="M18" s="3">
        <v>0</v>
      </c>
      <c r="N18" s="3">
        <v>3</v>
      </c>
      <c r="O18" s="3">
        <v>0</v>
      </c>
      <c r="P18" s="3">
        <f t="shared" si="1"/>
        <v>7</v>
      </c>
      <c r="Q18" s="13">
        <f t="shared" si="2"/>
        <v>0.0012152777777777778</v>
      </c>
      <c r="R18" s="13">
        <f t="shared" si="3"/>
        <v>0.017824074074074072</v>
      </c>
      <c r="S18" s="3">
        <v>8</v>
      </c>
    </row>
    <row r="19" spans="1:19" ht="21.75" customHeight="1">
      <c r="A19" s="14">
        <v>9</v>
      </c>
      <c r="B19" s="15">
        <v>116</v>
      </c>
      <c r="C19" s="4" t="s">
        <v>28</v>
      </c>
      <c r="D19" s="4" t="s">
        <v>96</v>
      </c>
      <c r="E19" s="4" t="s">
        <v>82</v>
      </c>
      <c r="F19" s="6" t="s">
        <v>61</v>
      </c>
      <c r="G19" s="4" t="s">
        <v>75</v>
      </c>
      <c r="H19" s="11">
        <v>0.02361111111111111</v>
      </c>
      <c r="I19" s="11">
        <v>0.041226851851851855</v>
      </c>
      <c r="J19" s="12">
        <f t="shared" si="0"/>
        <v>0.017615740740740744</v>
      </c>
      <c r="K19" s="3"/>
      <c r="L19" s="3">
        <v>1</v>
      </c>
      <c r="M19" s="3">
        <v>0</v>
      </c>
      <c r="N19" s="3">
        <v>1</v>
      </c>
      <c r="O19" s="3">
        <v>1</v>
      </c>
      <c r="P19" s="3">
        <f t="shared" si="1"/>
        <v>3</v>
      </c>
      <c r="Q19" s="13">
        <f t="shared" si="2"/>
        <v>0.0005208333333333333</v>
      </c>
      <c r="R19" s="13">
        <f t="shared" si="3"/>
        <v>0.01813657407407408</v>
      </c>
      <c r="S19" s="3">
        <v>9</v>
      </c>
    </row>
    <row r="20" spans="1:19" ht="21.75" customHeight="1">
      <c r="A20" s="15">
        <v>10</v>
      </c>
      <c r="B20" s="15">
        <v>100</v>
      </c>
      <c r="C20" s="4" t="s">
        <v>54</v>
      </c>
      <c r="D20" s="4" t="s">
        <v>97</v>
      </c>
      <c r="E20" s="4" t="s">
        <v>82</v>
      </c>
      <c r="F20" s="6" t="s">
        <v>70</v>
      </c>
      <c r="G20" s="4" t="s">
        <v>71</v>
      </c>
      <c r="H20" s="13">
        <v>0</v>
      </c>
      <c r="I20" s="13">
        <v>0.01724537037037037</v>
      </c>
      <c r="J20" s="12">
        <f t="shared" si="0"/>
        <v>0.01724537037037037</v>
      </c>
      <c r="K20" s="3"/>
      <c r="L20" s="3">
        <v>0</v>
      </c>
      <c r="M20" s="3">
        <v>0</v>
      </c>
      <c r="N20" s="3">
        <v>3</v>
      </c>
      <c r="O20" s="3">
        <v>3</v>
      </c>
      <c r="P20" s="3">
        <f t="shared" si="1"/>
        <v>6</v>
      </c>
      <c r="Q20" s="13">
        <f t="shared" si="2"/>
        <v>0.0010416666666666667</v>
      </c>
      <c r="R20" s="13">
        <f t="shared" si="3"/>
        <v>0.018287037037037036</v>
      </c>
      <c r="S20" s="3">
        <v>10</v>
      </c>
    </row>
    <row r="21" spans="1:19" ht="21.75" customHeight="1">
      <c r="A21" s="14">
        <v>11</v>
      </c>
      <c r="B21" s="15">
        <v>131</v>
      </c>
      <c r="C21" s="4" t="s">
        <v>30</v>
      </c>
      <c r="D21" s="4" t="s">
        <v>96</v>
      </c>
      <c r="E21" s="4" t="s">
        <v>82</v>
      </c>
      <c r="F21" s="6" t="s">
        <v>61</v>
      </c>
      <c r="G21" s="4" t="s">
        <v>75</v>
      </c>
      <c r="H21" s="11">
        <v>0.06944444444444443</v>
      </c>
      <c r="I21" s="11">
        <v>0.08929398148148149</v>
      </c>
      <c r="J21" s="12">
        <f t="shared" si="0"/>
        <v>0.019849537037037054</v>
      </c>
      <c r="K21" s="3"/>
      <c r="L21" s="3">
        <v>3</v>
      </c>
      <c r="M21" s="3">
        <v>0</v>
      </c>
      <c r="N21" s="3">
        <v>0</v>
      </c>
      <c r="O21" s="3">
        <v>0</v>
      </c>
      <c r="P21" s="3">
        <f t="shared" si="1"/>
        <v>3</v>
      </c>
      <c r="Q21" s="13">
        <f t="shared" si="2"/>
        <v>0.0005208333333333333</v>
      </c>
      <c r="R21" s="13">
        <f t="shared" si="3"/>
        <v>0.02037037037037039</v>
      </c>
      <c r="S21" s="3">
        <v>11</v>
      </c>
    </row>
    <row r="22" spans="1:19" ht="21.75" customHeight="1">
      <c r="A22" s="15">
        <v>12</v>
      </c>
      <c r="B22" s="15">
        <v>111</v>
      </c>
      <c r="C22" s="4" t="s">
        <v>55</v>
      </c>
      <c r="D22" s="4" t="s">
        <v>96</v>
      </c>
      <c r="E22" s="4" t="s">
        <v>82</v>
      </c>
      <c r="F22" s="6" t="s">
        <v>70</v>
      </c>
      <c r="G22" s="4" t="s">
        <v>71</v>
      </c>
      <c r="H22" s="11">
        <v>0.00625</v>
      </c>
      <c r="I22" s="11">
        <v>0.02621527777777778</v>
      </c>
      <c r="J22" s="12">
        <f t="shared" si="0"/>
        <v>0.019965277777777776</v>
      </c>
      <c r="K22" s="3"/>
      <c r="L22" s="3">
        <v>3</v>
      </c>
      <c r="M22" s="3">
        <v>0</v>
      </c>
      <c r="N22" s="3">
        <v>5</v>
      </c>
      <c r="O22" s="3">
        <v>0</v>
      </c>
      <c r="P22" s="3">
        <f t="shared" si="1"/>
        <v>8</v>
      </c>
      <c r="Q22" s="13">
        <f t="shared" si="2"/>
        <v>0.001388888888888889</v>
      </c>
      <c r="R22" s="13">
        <f t="shared" si="3"/>
        <v>0.021354166666666664</v>
      </c>
      <c r="S22" s="3">
        <v>12</v>
      </c>
    </row>
    <row r="23" spans="1:19" ht="21.75" customHeight="1">
      <c r="A23" s="14">
        <v>13</v>
      </c>
      <c r="B23" s="15">
        <v>115</v>
      </c>
      <c r="C23" s="4" t="s">
        <v>43</v>
      </c>
      <c r="D23" s="4" t="s">
        <v>96</v>
      </c>
      <c r="E23" s="4" t="s">
        <v>82</v>
      </c>
      <c r="F23" s="6" t="s">
        <v>65</v>
      </c>
      <c r="G23" s="4" t="s">
        <v>72</v>
      </c>
      <c r="H23" s="11">
        <v>0.02361111111111111</v>
      </c>
      <c r="I23" s="11">
        <v>0.04438657407407407</v>
      </c>
      <c r="J23" s="12">
        <f t="shared" si="0"/>
        <v>0.02077546296296296</v>
      </c>
      <c r="K23" s="3"/>
      <c r="L23" s="3">
        <v>0</v>
      </c>
      <c r="M23" s="3">
        <v>0</v>
      </c>
      <c r="N23" s="3">
        <v>13</v>
      </c>
      <c r="O23" s="3">
        <v>0</v>
      </c>
      <c r="P23" s="3">
        <f t="shared" si="1"/>
        <v>13</v>
      </c>
      <c r="Q23" s="13">
        <f t="shared" si="2"/>
        <v>0.0022569444444444447</v>
      </c>
      <c r="R23" s="13">
        <f t="shared" si="3"/>
        <v>0.023032407407407404</v>
      </c>
      <c r="S23" s="3">
        <v>13</v>
      </c>
    </row>
    <row r="24" spans="1:19" ht="21.75" customHeight="1">
      <c r="A24" s="24" t="s">
        <v>114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1.75" customHeight="1">
      <c r="A25" s="15">
        <v>1</v>
      </c>
      <c r="B25" s="15">
        <v>129</v>
      </c>
      <c r="C25" s="4" t="s">
        <v>48</v>
      </c>
      <c r="D25" s="4" t="s">
        <v>95</v>
      </c>
      <c r="E25" s="4" t="s">
        <v>81</v>
      </c>
      <c r="F25" s="6" t="s">
        <v>66</v>
      </c>
      <c r="G25" s="4" t="s">
        <v>67</v>
      </c>
      <c r="H25" s="11">
        <v>0.04791666666666666</v>
      </c>
      <c r="I25" s="11">
        <v>0.05815972222222222</v>
      </c>
      <c r="J25" s="12">
        <f>I25-H25</f>
        <v>0.010243055555555554</v>
      </c>
      <c r="K25" s="3"/>
      <c r="L25" s="3">
        <v>1</v>
      </c>
      <c r="M25" s="3">
        <v>0</v>
      </c>
      <c r="N25" s="3">
        <v>1</v>
      </c>
      <c r="O25" s="3">
        <v>0</v>
      </c>
      <c r="P25" s="3">
        <f>SUM(L25:O25)</f>
        <v>2</v>
      </c>
      <c r="Q25" s="13">
        <f>P25*TIMEVALUE("0:00:15")</f>
        <v>0.00034722222222222224</v>
      </c>
      <c r="R25" s="13">
        <f>J25+Q25-K25</f>
        <v>0.010590277777777777</v>
      </c>
      <c r="S25" s="3" t="s">
        <v>93</v>
      </c>
    </row>
    <row r="26" spans="1:19" ht="21.75" customHeight="1">
      <c r="A26" s="14">
        <v>2</v>
      </c>
      <c r="B26" s="15">
        <v>114</v>
      </c>
      <c r="C26" s="4" t="s">
        <v>22</v>
      </c>
      <c r="D26" s="4" t="s">
        <v>98</v>
      </c>
      <c r="E26" s="4" t="s">
        <v>81</v>
      </c>
      <c r="F26" s="6" t="s">
        <v>60</v>
      </c>
      <c r="G26" s="4" t="s">
        <v>76</v>
      </c>
      <c r="H26" s="11">
        <v>0.017361111111111112</v>
      </c>
      <c r="I26" s="11">
        <v>0.02800925925925926</v>
      </c>
      <c r="J26" s="12">
        <f>I26-H26</f>
        <v>0.01064814814814815</v>
      </c>
      <c r="K26" s="3"/>
      <c r="L26" s="3">
        <v>0</v>
      </c>
      <c r="M26" s="3">
        <v>0</v>
      </c>
      <c r="N26" s="3">
        <v>1</v>
      </c>
      <c r="O26" s="3">
        <v>0</v>
      </c>
      <c r="P26" s="3">
        <f>SUM(L26:O26)</f>
        <v>1</v>
      </c>
      <c r="Q26" s="13">
        <f>P26*TIMEVALUE("0:00:15")</f>
        <v>0.00017361111111111112</v>
      </c>
      <c r="R26" s="13">
        <f>J26+Q26-K26</f>
        <v>0.01082175925925926</v>
      </c>
      <c r="S26" s="3" t="s">
        <v>91</v>
      </c>
    </row>
    <row r="27" spans="1:19" ht="21.75" customHeight="1">
      <c r="A27" s="15">
        <v>3</v>
      </c>
      <c r="B27" s="15">
        <v>121</v>
      </c>
      <c r="C27" s="4" t="s">
        <v>56</v>
      </c>
      <c r="D27" s="4" t="s">
        <v>97</v>
      </c>
      <c r="E27" s="4" t="s">
        <v>81</v>
      </c>
      <c r="F27" s="6" t="s">
        <v>70</v>
      </c>
      <c r="G27" s="4" t="s">
        <v>71</v>
      </c>
      <c r="H27" s="11">
        <v>0.042361111111111106</v>
      </c>
      <c r="I27" s="11">
        <v>0.053877314814814815</v>
      </c>
      <c r="J27" s="12">
        <f>I27-H27</f>
        <v>0.011516203703703709</v>
      </c>
      <c r="K27" s="3"/>
      <c r="L27" s="3">
        <v>3</v>
      </c>
      <c r="M27" s="3">
        <v>0</v>
      </c>
      <c r="N27" s="3">
        <v>1</v>
      </c>
      <c r="O27" s="3">
        <v>0</v>
      </c>
      <c r="P27" s="3">
        <f>SUM(L27:O27)</f>
        <v>4</v>
      </c>
      <c r="Q27" s="13">
        <f>P27*TIMEVALUE("0:00:15")</f>
        <v>0.0006944444444444445</v>
      </c>
      <c r="R27" s="13">
        <f>J27+Q27-K27</f>
        <v>0.012210648148148153</v>
      </c>
      <c r="S27" s="3" t="s">
        <v>92</v>
      </c>
    </row>
    <row r="28" spans="1:19" ht="21.75" customHeight="1">
      <c r="A28" s="14">
        <v>4</v>
      </c>
      <c r="B28" s="15">
        <v>113</v>
      </c>
      <c r="C28" s="4" t="s">
        <v>49</v>
      </c>
      <c r="D28" s="4" t="s">
        <v>97</v>
      </c>
      <c r="E28" s="4" t="s">
        <v>81</v>
      </c>
      <c r="F28" s="6" t="s">
        <v>66</v>
      </c>
      <c r="G28" s="4" t="s">
        <v>67</v>
      </c>
      <c r="H28" s="11">
        <v>0.017361111111111112</v>
      </c>
      <c r="I28" s="11">
        <v>0.029282407407407406</v>
      </c>
      <c r="J28" s="12">
        <f>I28-H28</f>
        <v>0.011921296296296294</v>
      </c>
      <c r="K28" s="3"/>
      <c r="L28" s="3">
        <v>0</v>
      </c>
      <c r="M28" s="3">
        <v>3</v>
      </c>
      <c r="N28" s="3">
        <v>0</v>
      </c>
      <c r="O28" s="3">
        <v>0</v>
      </c>
      <c r="P28" s="3">
        <f>SUM(L28:O28)</f>
        <v>3</v>
      </c>
      <c r="Q28" s="13">
        <f>P28*TIMEVALUE("0:00:15")</f>
        <v>0.0005208333333333333</v>
      </c>
      <c r="R28" s="13">
        <f>J28+Q28-K28</f>
        <v>0.012442129629629628</v>
      </c>
      <c r="S28" s="3">
        <v>4</v>
      </c>
    </row>
    <row r="29" spans="1:19" ht="21.75" customHeight="1">
      <c r="A29" s="15">
        <v>5</v>
      </c>
      <c r="B29" s="15">
        <v>107</v>
      </c>
      <c r="C29" s="4" t="s">
        <v>37</v>
      </c>
      <c r="D29" s="4" t="s">
        <v>96</v>
      </c>
      <c r="E29" s="4" t="s">
        <v>81</v>
      </c>
      <c r="F29" s="6" t="s">
        <v>63</v>
      </c>
      <c r="G29" s="4" t="s">
        <v>74</v>
      </c>
      <c r="H29" s="11">
        <v>0.00625</v>
      </c>
      <c r="I29" s="11">
        <v>0.01869212962962963</v>
      </c>
      <c r="J29" s="12">
        <f>I29-H29</f>
        <v>0.012442129629629631</v>
      </c>
      <c r="K29" s="3"/>
      <c r="L29" s="3">
        <v>0</v>
      </c>
      <c r="M29" s="3">
        <v>0</v>
      </c>
      <c r="N29" s="3">
        <v>0</v>
      </c>
      <c r="O29" s="3">
        <v>0</v>
      </c>
      <c r="P29" s="3">
        <f>SUM(L29:O29)</f>
        <v>0</v>
      </c>
      <c r="Q29" s="13">
        <f>P29*TIMEVALUE("0:00:15")</f>
        <v>0</v>
      </c>
      <c r="R29" s="13">
        <f>J29+Q29-K29</f>
        <v>0.012442129629629631</v>
      </c>
      <c r="S29" s="3">
        <v>5</v>
      </c>
    </row>
    <row r="30" spans="1:19" ht="21.75" customHeight="1">
      <c r="A30" s="14">
        <v>6</v>
      </c>
      <c r="B30" s="15">
        <v>110</v>
      </c>
      <c r="C30" s="4" t="s">
        <v>17</v>
      </c>
      <c r="D30" s="4" t="s">
        <v>96</v>
      </c>
      <c r="E30" s="4" t="s">
        <v>81</v>
      </c>
      <c r="F30" s="6" t="s">
        <v>14</v>
      </c>
      <c r="G30" s="4" t="s">
        <v>77</v>
      </c>
      <c r="H30" s="11">
        <v>0.010416666666666666</v>
      </c>
      <c r="I30" s="11">
        <v>0.023842592592592596</v>
      </c>
      <c r="J30" s="12">
        <f>I30-H30</f>
        <v>0.01342592592592593</v>
      </c>
      <c r="K30" s="3"/>
      <c r="L30" s="3">
        <v>1</v>
      </c>
      <c r="M30" s="3">
        <v>1</v>
      </c>
      <c r="N30" s="3">
        <v>0</v>
      </c>
      <c r="O30" s="3">
        <v>0</v>
      </c>
      <c r="P30" s="3">
        <f>SUM(L30:O30)</f>
        <v>2</v>
      </c>
      <c r="Q30" s="13">
        <f>P30*TIMEVALUE("0:00:15")</f>
        <v>0.00034722222222222224</v>
      </c>
      <c r="R30" s="13">
        <f>J30+Q30-K30</f>
        <v>0.013773148148148152</v>
      </c>
      <c r="S30" s="3">
        <v>6</v>
      </c>
    </row>
    <row r="31" spans="1:19" ht="21.75" customHeight="1">
      <c r="A31" s="15">
        <v>7</v>
      </c>
      <c r="B31" s="15">
        <v>130</v>
      </c>
      <c r="C31" s="4" t="s">
        <v>26</v>
      </c>
      <c r="D31" s="4" t="s">
        <v>97</v>
      </c>
      <c r="E31" s="4" t="s">
        <v>81</v>
      </c>
      <c r="F31" s="6" t="s">
        <v>60</v>
      </c>
      <c r="G31" s="4" t="s">
        <v>76</v>
      </c>
      <c r="H31" s="11">
        <v>0.036111111111111115</v>
      </c>
      <c r="I31" s="11">
        <v>0.05057870370370371</v>
      </c>
      <c r="J31" s="12">
        <f>I31-H31</f>
        <v>0.014467592592592594</v>
      </c>
      <c r="K31" s="3"/>
      <c r="L31" s="3">
        <v>1</v>
      </c>
      <c r="M31" s="3">
        <v>0</v>
      </c>
      <c r="N31" s="3">
        <v>0</v>
      </c>
      <c r="O31" s="3">
        <v>0</v>
      </c>
      <c r="P31" s="3">
        <f>SUM(L31:O31)</f>
        <v>1</v>
      </c>
      <c r="Q31" s="13">
        <f>P31*TIMEVALUE("0:00:15")</f>
        <v>0.00017361111111111112</v>
      </c>
      <c r="R31" s="13">
        <f>J31+Q31-K31</f>
        <v>0.014641203703703705</v>
      </c>
      <c r="S31" s="3">
        <v>7</v>
      </c>
    </row>
    <row r="32" spans="1:19" ht="21.75" customHeight="1">
      <c r="A32" s="14">
        <v>8</v>
      </c>
      <c r="B32" s="15">
        <v>123</v>
      </c>
      <c r="C32" s="4" t="s">
        <v>23</v>
      </c>
      <c r="D32" s="4" t="s">
        <v>98</v>
      </c>
      <c r="E32" s="4" t="s">
        <v>81</v>
      </c>
      <c r="F32" s="6" t="s">
        <v>60</v>
      </c>
      <c r="G32" s="4" t="s">
        <v>76</v>
      </c>
      <c r="H32" s="11">
        <v>0.030555555555555555</v>
      </c>
      <c r="I32" s="11">
        <v>0.04527777777777778</v>
      </c>
      <c r="J32" s="12">
        <f>I32-H32</f>
        <v>0.014722222222222223</v>
      </c>
      <c r="K32" s="3"/>
      <c r="L32" s="3">
        <v>0</v>
      </c>
      <c r="M32" s="3">
        <v>0</v>
      </c>
      <c r="N32" s="3">
        <v>0</v>
      </c>
      <c r="O32" s="3">
        <v>0</v>
      </c>
      <c r="P32" s="3">
        <f>SUM(L32:O32)</f>
        <v>0</v>
      </c>
      <c r="Q32" s="13">
        <f>P32*TIMEVALUE("0:00:15")</f>
        <v>0</v>
      </c>
      <c r="R32" s="13">
        <f>J32+Q32-K32</f>
        <v>0.014722222222222223</v>
      </c>
      <c r="S32" s="3">
        <v>8</v>
      </c>
    </row>
    <row r="33" spans="1:19" ht="21.75" customHeight="1">
      <c r="A33" s="15">
        <v>9</v>
      </c>
      <c r="B33" s="15">
        <v>132</v>
      </c>
      <c r="C33" s="4" t="s">
        <v>8</v>
      </c>
      <c r="D33" s="4" t="s">
        <v>96</v>
      </c>
      <c r="E33" s="4" t="s">
        <v>81</v>
      </c>
      <c r="F33" s="6" t="s">
        <v>57</v>
      </c>
      <c r="G33" s="4" t="s">
        <v>80</v>
      </c>
      <c r="H33" s="11">
        <v>0.14166666666666666</v>
      </c>
      <c r="I33" s="11">
        <v>0.15810185185185185</v>
      </c>
      <c r="J33" s="12">
        <f>I33-H33</f>
        <v>0.01643518518518519</v>
      </c>
      <c r="K33" s="3"/>
      <c r="L33" s="3">
        <v>0</v>
      </c>
      <c r="M33" s="3">
        <v>0</v>
      </c>
      <c r="N33" s="3">
        <v>0</v>
      </c>
      <c r="O33" s="3">
        <v>0</v>
      </c>
      <c r="P33" s="3">
        <f>SUM(L33:O33)</f>
        <v>0</v>
      </c>
      <c r="Q33" s="13">
        <f>P33*TIMEVALUE("0:00:15")</f>
        <v>0</v>
      </c>
      <c r="R33" s="13">
        <f>J33+Q33-K33</f>
        <v>0.01643518518518519</v>
      </c>
      <c r="S33" s="3">
        <v>9</v>
      </c>
    </row>
    <row r="34" spans="1:19" ht="21.75" customHeight="1">
      <c r="A34" s="14">
        <v>10</v>
      </c>
      <c r="B34" s="15">
        <v>133</v>
      </c>
      <c r="C34" s="4" t="s">
        <v>18</v>
      </c>
      <c r="D34" s="4" t="s">
        <v>96</v>
      </c>
      <c r="E34" s="4" t="s">
        <v>81</v>
      </c>
      <c r="F34" s="6" t="s">
        <v>14</v>
      </c>
      <c r="G34" s="4" t="s">
        <v>77</v>
      </c>
      <c r="H34" s="11">
        <v>0.052083333333333336</v>
      </c>
      <c r="I34" s="11">
        <v>0.06770833333333333</v>
      </c>
      <c r="J34" s="12">
        <f>I34-H34</f>
        <v>0.015624999999999993</v>
      </c>
      <c r="K34" s="3"/>
      <c r="L34" s="3">
        <v>1</v>
      </c>
      <c r="M34" s="3">
        <v>3</v>
      </c>
      <c r="N34" s="3">
        <v>1</v>
      </c>
      <c r="O34" s="3">
        <v>0</v>
      </c>
      <c r="P34" s="3">
        <f>SUM(L34:O34)</f>
        <v>5</v>
      </c>
      <c r="Q34" s="13">
        <f>P34*TIMEVALUE("0:00:15")</f>
        <v>0.0008680555555555556</v>
      </c>
      <c r="R34" s="13">
        <f>J34+Q34-K34</f>
        <v>0.01649305555555555</v>
      </c>
      <c r="S34" s="3">
        <v>10</v>
      </c>
    </row>
    <row r="35" spans="1:19" ht="21.75" customHeight="1">
      <c r="A35" s="24" t="s">
        <v>117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21.75" customHeight="1">
      <c r="A36" s="14">
        <v>1</v>
      </c>
      <c r="B36" s="14">
        <v>159</v>
      </c>
      <c r="C36" s="5" t="s">
        <v>45</v>
      </c>
      <c r="D36" s="5" t="s">
        <v>92</v>
      </c>
      <c r="E36" s="16" t="s">
        <v>82</v>
      </c>
      <c r="F36" s="7" t="s">
        <v>65</v>
      </c>
      <c r="G36" s="5" t="s">
        <v>72</v>
      </c>
      <c r="H36" s="9">
        <v>0.10277777777777779</v>
      </c>
      <c r="I36" s="9">
        <v>0.11226851851851853</v>
      </c>
      <c r="J36" s="9">
        <f aca="true" t="shared" si="4" ref="J36:J45">I36-H36</f>
        <v>0.009490740740740744</v>
      </c>
      <c r="K36" s="10"/>
      <c r="L36" s="10">
        <v>0</v>
      </c>
      <c r="M36" s="10">
        <v>0</v>
      </c>
      <c r="N36" s="10">
        <v>0</v>
      </c>
      <c r="O36" s="10">
        <v>1</v>
      </c>
      <c r="P36" s="10">
        <f aca="true" t="shared" si="5" ref="P36:P45">SUM(L36:O36)</f>
        <v>1</v>
      </c>
      <c r="Q36" s="12">
        <f aca="true" t="shared" si="6" ref="Q36:Q45">P36*TIMEVALUE("0:00:15")</f>
        <v>0.00017361111111111112</v>
      </c>
      <c r="R36" s="12">
        <f aca="true" t="shared" si="7" ref="R36:R45">J36+Q36-K36</f>
        <v>0.009664351851851855</v>
      </c>
      <c r="S36" s="3" t="s">
        <v>93</v>
      </c>
    </row>
    <row r="37" spans="1:19" ht="21.75" customHeight="1">
      <c r="A37" s="15">
        <v>2</v>
      </c>
      <c r="B37" s="15">
        <v>138</v>
      </c>
      <c r="C37" s="4" t="s">
        <v>46</v>
      </c>
      <c r="D37" s="4" t="s">
        <v>98</v>
      </c>
      <c r="E37" s="17" t="s">
        <v>82</v>
      </c>
      <c r="F37" s="6" t="s">
        <v>66</v>
      </c>
      <c r="G37" s="4" t="s">
        <v>67</v>
      </c>
      <c r="H37" s="11">
        <v>0.06388888888888888</v>
      </c>
      <c r="I37" s="11">
        <v>0.07442129629629629</v>
      </c>
      <c r="J37" s="9">
        <f t="shared" si="4"/>
        <v>0.010532407407407407</v>
      </c>
      <c r="K37" s="3"/>
      <c r="L37" s="3">
        <v>0</v>
      </c>
      <c r="M37" s="3">
        <v>0</v>
      </c>
      <c r="N37" s="3">
        <v>0</v>
      </c>
      <c r="O37" s="3">
        <v>0</v>
      </c>
      <c r="P37" s="10">
        <f t="shared" si="5"/>
        <v>0</v>
      </c>
      <c r="Q37" s="12">
        <f t="shared" si="6"/>
        <v>0</v>
      </c>
      <c r="R37" s="12">
        <f t="shared" si="7"/>
        <v>0.010532407407407407</v>
      </c>
      <c r="S37" s="3" t="s">
        <v>91</v>
      </c>
    </row>
    <row r="38" spans="1:19" ht="21.75" customHeight="1">
      <c r="A38" s="14">
        <v>3</v>
      </c>
      <c r="B38" s="15">
        <v>135</v>
      </c>
      <c r="C38" s="4" t="s">
        <v>53</v>
      </c>
      <c r="D38" s="4" t="s">
        <v>97</v>
      </c>
      <c r="E38" s="17" t="s">
        <v>82</v>
      </c>
      <c r="F38" s="6" t="s">
        <v>70</v>
      </c>
      <c r="G38" s="4" t="s">
        <v>71</v>
      </c>
      <c r="H38" s="11">
        <v>0.052083333333333336</v>
      </c>
      <c r="I38" s="11">
        <v>0.06336805555555557</v>
      </c>
      <c r="J38" s="9">
        <f t="shared" si="4"/>
        <v>0.01128472222222223</v>
      </c>
      <c r="K38" s="3"/>
      <c r="L38" s="3">
        <v>1</v>
      </c>
      <c r="M38" s="3">
        <v>0</v>
      </c>
      <c r="N38" s="3">
        <v>0</v>
      </c>
      <c r="O38" s="3">
        <v>0</v>
      </c>
      <c r="P38" s="10">
        <f t="shared" si="5"/>
        <v>1</v>
      </c>
      <c r="Q38" s="12">
        <f t="shared" si="6"/>
        <v>0.00017361111111111112</v>
      </c>
      <c r="R38" s="12">
        <f t="shared" si="7"/>
        <v>0.011458333333333341</v>
      </c>
      <c r="S38" s="3" t="s">
        <v>92</v>
      </c>
    </row>
    <row r="39" spans="1:19" ht="21.75" customHeight="1">
      <c r="A39" s="15">
        <v>4</v>
      </c>
      <c r="B39" s="15">
        <v>146</v>
      </c>
      <c r="C39" s="4" t="s">
        <v>3</v>
      </c>
      <c r="D39" s="4" t="s">
        <v>98</v>
      </c>
      <c r="E39" s="17" t="s">
        <v>82</v>
      </c>
      <c r="F39" s="6" t="s">
        <v>57</v>
      </c>
      <c r="G39" s="4" t="s">
        <v>80</v>
      </c>
      <c r="H39" s="11">
        <v>0.05902777777777778</v>
      </c>
      <c r="I39" s="11">
        <v>0.07016203703703704</v>
      </c>
      <c r="J39" s="9">
        <f t="shared" si="4"/>
        <v>0.011134259259259253</v>
      </c>
      <c r="K39" s="3"/>
      <c r="L39" s="3">
        <v>0</v>
      </c>
      <c r="M39" s="3">
        <v>3</v>
      </c>
      <c r="N39" s="3">
        <v>0</v>
      </c>
      <c r="O39" s="3">
        <v>0</v>
      </c>
      <c r="P39" s="10">
        <f t="shared" si="5"/>
        <v>3</v>
      </c>
      <c r="Q39" s="12">
        <f t="shared" si="6"/>
        <v>0.0005208333333333333</v>
      </c>
      <c r="R39" s="12">
        <f t="shared" si="7"/>
        <v>0.011655092592592587</v>
      </c>
      <c r="S39" s="3">
        <v>4</v>
      </c>
    </row>
    <row r="40" spans="1:19" ht="21.75" customHeight="1">
      <c r="A40" s="14">
        <v>5</v>
      </c>
      <c r="B40" s="15">
        <v>170</v>
      </c>
      <c r="C40" s="4" t="s">
        <v>34</v>
      </c>
      <c r="D40" s="4" t="s">
        <v>96</v>
      </c>
      <c r="E40" s="17" t="s">
        <v>82</v>
      </c>
      <c r="F40" s="6" t="s">
        <v>62</v>
      </c>
      <c r="G40" s="4" t="s">
        <v>74</v>
      </c>
      <c r="H40" s="11">
        <v>0.11388888888888889</v>
      </c>
      <c r="I40" s="11">
        <v>0.1300925925925926</v>
      </c>
      <c r="J40" s="9">
        <f t="shared" si="4"/>
        <v>0.016203703703703706</v>
      </c>
      <c r="K40" s="11">
        <v>0.002777777777777778</v>
      </c>
      <c r="L40" s="3">
        <v>0</v>
      </c>
      <c r="M40" s="3">
        <v>0</v>
      </c>
      <c r="N40" s="3">
        <v>0</v>
      </c>
      <c r="O40" s="3">
        <v>0</v>
      </c>
      <c r="P40" s="10">
        <f t="shared" si="5"/>
        <v>0</v>
      </c>
      <c r="Q40" s="12">
        <f t="shared" si="6"/>
        <v>0</v>
      </c>
      <c r="R40" s="12">
        <f t="shared" si="7"/>
        <v>0.013425925925925928</v>
      </c>
      <c r="S40" s="3">
        <v>5</v>
      </c>
    </row>
    <row r="41" spans="1:19" ht="21.75" customHeight="1">
      <c r="A41" s="15">
        <v>6</v>
      </c>
      <c r="B41" s="15">
        <v>141</v>
      </c>
      <c r="C41" s="4" t="s">
        <v>31</v>
      </c>
      <c r="D41" s="4" t="s">
        <v>96</v>
      </c>
      <c r="E41" s="17" t="s">
        <v>82</v>
      </c>
      <c r="F41" s="6" t="s">
        <v>62</v>
      </c>
      <c r="G41" s="4" t="s">
        <v>74</v>
      </c>
      <c r="H41" s="11">
        <v>0.04791666666666666</v>
      </c>
      <c r="I41" s="11">
        <v>0.06194444444444444</v>
      </c>
      <c r="J41" s="9">
        <f t="shared" si="4"/>
        <v>0.014027777777777778</v>
      </c>
      <c r="K41" s="3"/>
      <c r="L41" s="3">
        <v>0</v>
      </c>
      <c r="M41" s="3">
        <v>0</v>
      </c>
      <c r="N41" s="3">
        <v>0</v>
      </c>
      <c r="O41" s="3">
        <v>0</v>
      </c>
      <c r="P41" s="10">
        <f t="shared" si="5"/>
        <v>0</v>
      </c>
      <c r="Q41" s="12">
        <f t="shared" si="6"/>
        <v>0</v>
      </c>
      <c r="R41" s="12">
        <f t="shared" si="7"/>
        <v>0.014027777777777778</v>
      </c>
      <c r="S41" s="3">
        <v>6</v>
      </c>
    </row>
    <row r="42" spans="1:19" ht="21.75" customHeight="1">
      <c r="A42" s="14">
        <v>7</v>
      </c>
      <c r="B42" s="15">
        <v>164</v>
      </c>
      <c r="C42" s="4" t="s">
        <v>15</v>
      </c>
      <c r="D42" s="4" t="s">
        <v>98</v>
      </c>
      <c r="E42" s="17" t="s">
        <v>82</v>
      </c>
      <c r="F42" s="6" t="s">
        <v>14</v>
      </c>
      <c r="G42" s="4" t="s">
        <v>77</v>
      </c>
      <c r="H42" s="11">
        <v>0.1111111111111111</v>
      </c>
      <c r="I42" s="11">
        <v>0.12905092592592593</v>
      </c>
      <c r="J42" s="9">
        <f t="shared" si="4"/>
        <v>0.017939814814814825</v>
      </c>
      <c r="K42" s="11">
        <v>0.0026041666666666665</v>
      </c>
      <c r="L42" s="3">
        <v>0</v>
      </c>
      <c r="M42" s="3">
        <v>0</v>
      </c>
      <c r="N42" s="3">
        <v>0</v>
      </c>
      <c r="O42" s="3">
        <v>6</v>
      </c>
      <c r="P42" s="10">
        <f t="shared" si="5"/>
        <v>6</v>
      </c>
      <c r="Q42" s="12">
        <f t="shared" si="6"/>
        <v>0.0010416666666666667</v>
      </c>
      <c r="R42" s="12">
        <f t="shared" si="7"/>
        <v>0.016377314814814824</v>
      </c>
      <c r="S42" s="3">
        <v>7</v>
      </c>
    </row>
    <row r="43" spans="1:19" ht="21.75" customHeight="1">
      <c r="A43" s="15">
        <v>8</v>
      </c>
      <c r="B43" s="15">
        <v>165</v>
      </c>
      <c r="C43" s="4" t="s">
        <v>12</v>
      </c>
      <c r="D43" s="4" t="s">
        <v>96</v>
      </c>
      <c r="E43" s="17" t="s">
        <v>82</v>
      </c>
      <c r="F43" s="6" t="s">
        <v>59</v>
      </c>
      <c r="G43" s="4" t="s">
        <v>78</v>
      </c>
      <c r="H43" s="11">
        <v>0.14166666666666666</v>
      </c>
      <c r="I43" s="11">
        <v>0.15792824074074074</v>
      </c>
      <c r="J43" s="9">
        <f t="shared" si="4"/>
        <v>0.01626157407407408</v>
      </c>
      <c r="K43" s="3"/>
      <c r="L43" s="3">
        <v>2</v>
      </c>
      <c r="M43" s="3">
        <v>0</v>
      </c>
      <c r="N43" s="3">
        <v>0</v>
      </c>
      <c r="O43" s="3">
        <v>1</v>
      </c>
      <c r="P43" s="10">
        <f t="shared" si="5"/>
        <v>3</v>
      </c>
      <c r="Q43" s="12">
        <f t="shared" si="6"/>
        <v>0.0005208333333333333</v>
      </c>
      <c r="R43" s="12">
        <f t="shared" si="7"/>
        <v>0.016782407407407416</v>
      </c>
      <c r="S43" s="3">
        <v>8</v>
      </c>
    </row>
    <row r="44" spans="1:19" ht="21.75" customHeight="1">
      <c r="A44" s="14">
        <v>9</v>
      </c>
      <c r="B44" s="15">
        <v>140</v>
      </c>
      <c r="C44" s="4" t="s">
        <v>42</v>
      </c>
      <c r="D44" s="4" t="s">
        <v>97</v>
      </c>
      <c r="E44" s="17" t="s">
        <v>82</v>
      </c>
      <c r="F44" s="6" t="s">
        <v>65</v>
      </c>
      <c r="G44" s="4" t="s">
        <v>72</v>
      </c>
      <c r="H44" s="11">
        <v>0.06944444444444443</v>
      </c>
      <c r="I44" s="11">
        <v>0.08787037037037038</v>
      </c>
      <c r="J44" s="9">
        <f t="shared" si="4"/>
        <v>0.018425925925925943</v>
      </c>
      <c r="K44" s="3"/>
      <c r="L44" s="3">
        <v>3</v>
      </c>
      <c r="M44" s="3">
        <v>0</v>
      </c>
      <c r="N44" s="3">
        <v>1</v>
      </c>
      <c r="O44" s="3">
        <v>3</v>
      </c>
      <c r="P44" s="10">
        <f t="shared" si="5"/>
        <v>7</v>
      </c>
      <c r="Q44" s="12">
        <f t="shared" si="6"/>
        <v>0.0012152777777777778</v>
      </c>
      <c r="R44" s="12">
        <f t="shared" si="7"/>
        <v>0.01964120370370372</v>
      </c>
      <c r="S44" s="3">
        <v>9</v>
      </c>
    </row>
    <row r="45" spans="1:19" ht="21.75" customHeight="1">
      <c r="A45" s="15">
        <v>10</v>
      </c>
      <c r="B45" s="15">
        <v>173</v>
      </c>
      <c r="C45" s="4" t="s">
        <v>16</v>
      </c>
      <c r="D45" s="4" t="s">
        <v>96</v>
      </c>
      <c r="E45" s="17" t="s">
        <v>82</v>
      </c>
      <c r="F45" s="6" t="s">
        <v>14</v>
      </c>
      <c r="G45" s="4" t="s">
        <v>77</v>
      </c>
      <c r="H45" s="11">
        <v>0.1277777777777778</v>
      </c>
      <c r="I45" s="11">
        <v>0.1554398148148148</v>
      </c>
      <c r="J45" s="9">
        <f t="shared" si="4"/>
        <v>0.027662037037037013</v>
      </c>
      <c r="K45" s="11">
        <v>0.003472222222222222</v>
      </c>
      <c r="L45" s="3">
        <v>3</v>
      </c>
      <c r="M45" s="3">
        <v>0</v>
      </c>
      <c r="N45" s="3">
        <v>0</v>
      </c>
      <c r="O45" s="3">
        <v>0</v>
      </c>
      <c r="P45" s="10">
        <f t="shared" si="5"/>
        <v>3</v>
      </c>
      <c r="Q45" s="12">
        <f t="shared" si="6"/>
        <v>0.0005208333333333333</v>
      </c>
      <c r="R45" s="12">
        <f t="shared" si="7"/>
        <v>0.024710648148148127</v>
      </c>
      <c r="S45" s="3">
        <v>10</v>
      </c>
    </row>
    <row r="46" spans="1:19" ht="21.75" customHeight="1">
      <c r="A46" s="24" t="s">
        <v>116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21.75" customHeight="1">
      <c r="A47" s="15">
        <v>1</v>
      </c>
      <c r="B47" s="15">
        <v>155</v>
      </c>
      <c r="C47" s="4" t="s">
        <v>4</v>
      </c>
      <c r="D47" s="4" t="s">
        <v>92</v>
      </c>
      <c r="E47" s="17" t="s">
        <v>81</v>
      </c>
      <c r="F47" s="6" t="s">
        <v>57</v>
      </c>
      <c r="G47" s="4" t="s">
        <v>80</v>
      </c>
      <c r="H47" s="11">
        <v>0.09375</v>
      </c>
      <c r="I47" s="11">
        <v>0.10381944444444445</v>
      </c>
      <c r="J47" s="9">
        <f>I47-H47</f>
        <v>0.01006944444444445</v>
      </c>
      <c r="K47" s="3"/>
      <c r="L47" s="3">
        <v>0</v>
      </c>
      <c r="M47" s="3">
        <v>0</v>
      </c>
      <c r="N47" s="3">
        <v>0</v>
      </c>
      <c r="O47" s="3">
        <v>0</v>
      </c>
      <c r="P47" s="10">
        <f>SUM(L47:O47)</f>
        <v>0</v>
      </c>
      <c r="Q47" s="12">
        <f>P47*TIMEVALUE("0:00:15")</f>
        <v>0</v>
      </c>
      <c r="R47" s="12">
        <f>J47+Q47-K47</f>
        <v>0.01006944444444445</v>
      </c>
      <c r="S47" s="3" t="s">
        <v>93</v>
      </c>
    </row>
    <row r="48" spans="1:19" ht="21.75" customHeight="1">
      <c r="A48" s="15">
        <v>2</v>
      </c>
      <c r="B48" s="15">
        <v>136</v>
      </c>
      <c r="C48" s="4" t="s">
        <v>9</v>
      </c>
      <c r="D48" s="4" t="s">
        <v>96</v>
      </c>
      <c r="E48" s="17" t="s">
        <v>81</v>
      </c>
      <c r="F48" s="6" t="s">
        <v>58</v>
      </c>
      <c r="G48" s="4" t="s">
        <v>79</v>
      </c>
      <c r="H48" s="11">
        <v>0.05902777777777778</v>
      </c>
      <c r="I48" s="11">
        <v>0.06927083333333334</v>
      </c>
      <c r="J48" s="9">
        <f>I48-H48</f>
        <v>0.010243055555555554</v>
      </c>
      <c r="K48" s="3"/>
      <c r="L48" s="3">
        <v>0</v>
      </c>
      <c r="M48" s="3">
        <v>0</v>
      </c>
      <c r="N48" s="3">
        <v>0</v>
      </c>
      <c r="O48" s="3">
        <v>0</v>
      </c>
      <c r="P48" s="10">
        <f>SUM(L48:O48)</f>
        <v>0</v>
      </c>
      <c r="Q48" s="12">
        <f>P48*TIMEVALUE("0:00:15")</f>
        <v>0</v>
      </c>
      <c r="R48" s="12">
        <f>J48+Q48-K48</f>
        <v>0.010243055555555554</v>
      </c>
      <c r="S48" s="3" t="s">
        <v>91</v>
      </c>
    </row>
    <row r="49" spans="1:19" ht="21.75" customHeight="1">
      <c r="A49" s="15">
        <v>3</v>
      </c>
      <c r="B49" s="15">
        <v>139</v>
      </c>
      <c r="C49" s="4" t="s">
        <v>25</v>
      </c>
      <c r="D49" s="4" t="s">
        <v>95</v>
      </c>
      <c r="E49" s="17" t="s">
        <v>81</v>
      </c>
      <c r="F49" s="6" t="s">
        <v>60</v>
      </c>
      <c r="G49" s="4" t="s">
        <v>76</v>
      </c>
      <c r="H49" s="11">
        <v>0.06388888888888888</v>
      </c>
      <c r="I49" s="11">
        <v>0.07353009259259259</v>
      </c>
      <c r="J49" s="9">
        <f>I49-H49</f>
        <v>0.009641203703703707</v>
      </c>
      <c r="K49" s="3"/>
      <c r="L49" s="3">
        <v>0</v>
      </c>
      <c r="M49" s="3">
        <v>3</v>
      </c>
      <c r="N49" s="3">
        <v>0</v>
      </c>
      <c r="O49" s="3">
        <v>1</v>
      </c>
      <c r="P49" s="10">
        <f>SUM(L49:O49)</f>
        <v>4</v>
      </c>
      <c r="Q49" s="12">
        <f>P49*TIMEVALUE("0:00:15")</f>
        <v>0.0006944444444444445</v>
      </c>
      <c r="R49" s="12">
        <f>J49+Q49-K49</f>
        <v>0.010335648148148151</v>
      </c>
      <c r="S49" s="3" t="s">
        <v>92</v>
      </c>
    </row>
    <row r="50" spans="1:19" ht="21.75" customHeight="1">
      <c r="A50" s="15">
        <v>4</v>
      </c>
      <c r="B50" s="15">
        <v>145</v>
      </c>
      <c r="C50" s="4" t="s">
        <v>41</v>
      </c>
      <c r="D50" s="4" t="s">
        <v>95</v>
      </c>
      <c r="E50" s="17" t="s">
        <v>81</v>
      </c>
      <c r="F50" s="6" t="s">
        <v>64</v>
      </c>
      <c r="G50" s="4" t="s">
        <v>73</v>
      </c>
      <c r="H50" s="11">
        <v>0.030555555555555555</v>
      </c>
      <c r="I50" s="11">
        <v>0.041608796296296297</v>
      </c>
      <c r="J50" s="9">
        <f>I50-H50</f>
        <v>0.011053240740740742</v>
      </c>
      <c r="K50" s="11">
        <v>0.0005208333333333333</v>
      </c>
      <c r="L50" s="3">
        <v>0</v>
      </c>
      <c r="M50" s="3">
        <v>0</v>
      </c>
      <c r="N50" s="3">
        <v>0</v>
      </c>
      <c r="O50" s="3">
        <v>0</v>
      </c>
      <c r="P50" s="10">
        <f>SUM(L50:O50)</f>
        <v>0</v>
      </c>
      <c r="Q50" s="12">
        <f>P50*TIMEVALUE("0:00:15")</f>
        <v>0</v>
      </c>
      <c r="R50" s="12">
        <f>J50+Q50-K50</f>
        <v>0.010532407407407409</v>
      </c>
      <c r="S50" s="3">
        <v>4</v>
      </c>
    </row>
    <row r="51" spans="1:19" ht="21.75" customHeight="1">
      <c r="A51" s="15">
        <v>5</v>
      </c>
      <c r="B51" s="15">
        <v>147</v>
      </c>
      <c r="C51" s="4" t="s">
        <v>13</v>
      </c>
      <c r="D51" s="4" t="s">
        <v>98</v>
      </c>
      <c r="E51" s="17" t="s">
        <v>81</v>
      </c>
      <c r="F51" s="6" t="s">
        <v>14</v>
      </c>
      <c r="G51" s="4" t="s">
        <v>77</v>
      </c>
      <c r="H51" s="11">
        <v>0.0763888888888889</v>
      </c>
      <c r="I51" s="11">
        <v>0.08665509259259259</v>
      </c>
      <c r="J51" s="9">
        <f>I51-H51</f>
        <v>0.010266203703703694</v>
      </c>
      <c r="K51" s="3"/>
      <c r="L51" s="3">
        <v>1</v>
      </c>
      <c r="M51" s="3">
        <v>0</v>
      </c>
      <c r="N51" s="3">
        <v>1</v>
      </c>
      <c r="O51" s="3">
        <v>0</v>
      </c>
      <c r="P51" s="10">
        <f>SUM(L51:O51)</f>
        <v>2</v>
      </c>
      <c r="Q51" s="12">
        <f>P51*TIMEVALUE("0:00:15")</f>
        <v>0.00034722222222222224</v>
      </c>
      <c r="R51" s="12">
        <f>J51+Q51-K51</f>
        <v>0.010613425925925917</v>
      </c>
      <c r="S51" s="3">
        <v>5</v>
      </c>
    </row>
    <row r="52" spans="1:19" ht="21.75" customHeight="1">
      <c r="A52" s="15">
        <v>6</v>
      </c>
      <c r="B52" s="15">
        <v>149</v>
      </c>
      <c r="C52" s="4" t="s">
        <v>11</v>
      </c>
      <c r="D52" s="4" t="s">
        <v>96</v>
      </c>
      <c r="E52" s="17" t="s">
        <v>81</v>
      </c>
      <c r="F52" s="6" t="s">
        <v>59</v>
      </c>
      <c r="G52" s="4" t="s">
        <v>78</v>
      </c>
      <c r="H52" s="11">
        <v>0.08888888888888889</v>
      </c>
      <c r="I52" s="11">
        <v>0.09884259259259259</v>
      </c>
      <c r="J52" s="9">
        <f>I52-H52</f>
        <v>0.0099537037037037</v>
      </c>
      <c r="K52" s="3"/>
      <c r="L52" s="3">
        <v>1</v>
      </c>
      <c r="M52" s="3">
        <v>3</v>
      </c>
      <c r="N52" s="3">
        <v>0</v>
      </c>
      <c r="O52" s="3">
        <v>0</v>
      </c>
      <c r="P52" s="10">
        <f>SUM(L52:O52)</f>
        <v>4</v>
      </c>
      <c r="Q52" s="12">
        <f>P52*TIMEVALUE("0:00:15")</f>
        <v>0.0006944444444444445</v>
      </c>
      <c r="R52" s="12">
        <f>J52+Q52-K52</f>
        <v>0.010648148148148144</v>
      </c>
      <c r="S52" s="3">
        <v>6</v>
      </c>
    </row>
    <row r="53" spans="1:19" ht="21.75" customHeight="1">
      <c r="A53" s="15">
        <v>7</v>
      </c>
      <c r="B53" s="15">
        <v>174</v>
      </c>
      <c r="C53" s="4" t="s">
        <v>35</v>
      </c>
      <c r="D53" s="4" t="s">
        <v>96</v>
      </c>
      <c r="E53" s="17" t="s">
        <v>81</v>
      </c>
      <c r="F53" s="6" t="s">
        <v>62</v>
      </c>
      <c r="G53" s="4" t="s">
        <v>74</v>
      </c>
      <c r="H53" s="11">
        <v>0.1277777777777778</v>
      </c>
      <c r="I53" s="11">
        <v>0.1390625</v>
      </c>
      <c r="J53" s="9">
        <f>I53-H53</f>
        <v>0.01128472222222221</v>
      </c>
      <c r="K53" s="3"/>
      <c r="L53" s="3">
        <v>0</v>
      </c>
      <c r="M53" s="3">
        <v>0</v>
      </c>
      <c r="N53" s="3">
        <v>0</v>
      </c>
      <c r="O53" s="3">
        <v>0</v>
      </c>
      <c r="P53" s="10">
        <f>SUM(L53:O53)</f>
        <v>0</v>
      </c>
      <c r="Q53" s="12">
        <f>P53*TIMEVALUE("0:00:15")</f>
        <v>0</v>
      </c>
      <c r="R53" s="12">
        <f>J53+Q53-K53</f>
        <v>0.01128472222222221</v>
      </c>
      <c r="S53" s="3">
        <v>7</v>
      </c>
    </row>
    <row r="54" spans="1:19" ht="21.75" customHeight="1">
      <c r="A54" s="15">
        <v>8</v>
      </c>
      <c r="B54" s="15">
        <v>176</v>
      </c>
      <c r="C54" s="4" t="s">
        <v>36</v>
      </c>
      <c r="D54" s="4" t="s">
        <v>96</v>
      </c>
      <c r="E54" s="17" t="s">
        <v>81</v>
      </c>
      <c r="F54" s="6" t="s">
        <v>62</v>
      </c>
      <c r="G54" s="4" t="s">
        <v>74</v>
      </c>
      <c r="H54" s="11">
        <v>0.13194444444444445</v>
      </c>
      <c r="I54" s="11">
        <v>0.14635416666666667</v>
      </c>
      <c r="J54" s="9">
        <f>I54-H54</f>
        <v>0.014409722222222227</v>
      </c>
      <c r="K54" s="11">
        <v>0.0026620370370370374</v>
      </c>
      <c r="L54" s="3">
        <v>0</v>
      </c>
      <c r="M54" s="3">
        <v>0</v>
      </c>
      <c r="N54" s="3">
        <v>0</v>
      </c>
      <c r="O54" s="3">
        <v>3</v>
      </c>
      <c r="P54" s="10">
        <f>SUM(L54:O54)</f>
        <v>3</v>
      </c>
      <c r="Q54" s="12">
        <f>P54*TIMEVALUE("0:00:15")</f>
        <v>0.0005208333333333333</v>
      </c>
      <c r="R54" s="12">
        <f>J54+Q54-K54</f>
        <v>0.012268518518518522</v>
      </c>
      <c r="S54" s="3">
        <v>8</v>
      </c>
    </row>
    <row r="55" spans="1:19" ht="21.75" customHeight="1">
      <c r="A55" s="15">
        <v>9</v>
      </c>
      <c r="B55" s="15">
        <v>151</v>
      </c>
      <c r="C55" s="4" t="s">
        <v>32</v>
      </c>
      <c r="D55" s="4" t="s">
        <v>96</v>
      </c>
      <c r="E55" s="17" t="s">
        <v>81</v>
      </c>
      <c r="F55" s="6" t="s">
        <v>62</v>
      </c>
      <c r="G55" s="4" t="s">
        <v>74</v>
      </c>
      <c r="H55" s="11">
        <v>0.08125</v>
      </c>
      <c r="I55" s="11">
        <v>0.09313657407407407</v>
      </c>
      <c r="J55" s="9">
        <f>I55-H55</f>
        <v>0.011886574074074063</v>
      </c>
      <c r="K55" s="3"/>
      <c r="L55" s="3">
        <v>0</v>
      </c>
      <c r="M55" s="3">
        <v>0</v>
      </c>
      <c r="N55" s="3">
        <v>3</v>
      </c>
      <c r="O55" s="3">
        <v>0</v>
      </c>
      <c r="P55" s="10">
        <f>SUM(L55:O55)</f>
        <v>3</v>
      </c>
      <c r="Q55" s="12">
        <f>P55*TIMEVALUE("0:00:15")</f>
        <v>0.0005208333333333333</v>
      </c>
      <c r="R55" s="12">
        <f>J55+Q55-K55</f>
        <v>0.012407407407407397</v>
      </c>
      <c r="S55" s="3">
        <v>9</v>
      </c>
    </row>
    <row r="56" spans="1:19" ht="21.75" customHeight="1">
      <c r="A56" s="15">
        <v>10</v>
      </c>
      <c r="B56" s="15">
        <v>171</v>
      </c>
      <c r="C56" s="4" t="s">
        <v>39</v>
      </c>
      <c r="D56" s="4" t="s">
        <v>96</v>
      </c>
      <c r="E56" s="17" t="s">
        <v>81</v>
      </c>
      <c r="F56" s="6" t="s">
        <v>63</v>
      </c>
      <c r="G56" s="4" t="s">
        <v>74</v>
      </c>
      <c r="H56" s="11">
        <v>0.11388888888888889</v>
      </c>
      <c r="I56" s="11">
        <v>0.12630787037037036</v>
      </c>
      <c r="J56" s="9">
        <f>I56-H56</f>
        <v>0.012418981481481475</v>
      </c>
      <c r="K56" s="3"/>
      <c r="L56" s="3">
        <v>0</v>
      </c>
      <c r="M56" s="3">
        <v>0</v>
      </c>
      <c r="N56" s="3">
        <v>0</v>
      </c>
      <c r="O56" s="3">
        <v>0</v>
      </c>
      <c r="P56" s="10">
        <f>SUM(L56:O56)</f>
        <v>0</v>
      </c>
      <c r="Q56" s="12">
        <f>P56*TIMEVALUE("0:00:15")</f>
        <v>0</v>
      </c>
      <c r="R56" s="12">
        <f>J56+Q56-K56</f>
        <v>0.012418981481481475</v>
      </c>
      <c r="S56" s="3">
        <v>10</v>
      </c>
    </row>
    <row r="57" spans="1:19" ht="21.75" customHeight="1">
      <c r="A57" s="15">
        <v>11</v>
      </c>
      <c r="B57" s="15">
        <v>154</v>
      </c>
      <c r="C57" s="4" t="s">
        <v>112</v>
      </c>
      <c r="D57" s="4" t="s">
        <v>96</v>
      </c>
      <c r="E57" s="17" t="s">
        <v>81</v>
      </c>
      <c r="F57" s="6" t="s">
        <v>64</v>
      </c>
      <c r="G57" s="4" t="s">
        <v>73</v>
      </c>
      <c r="H57" s="11">
        <v>0.09375</v>
      </c>
      <c r="I57" s="11">
        <v>0.10621527777777778</v>
      </c>
      <c r="J57" s="9">
        <f>I57-H57</f>
        <v>0.012465277777777783</v>
      </c>
      <c r="K57" s="3"/>
      <c r="L57" s="3">
        <v>0</v>
      </c>
      <c r="M57" s="3">
        <v>0</v>
      </c>
      <c r="N57" s="3">
        <v>0</v>
      </c>
      <c r="O57" s="3">
        <v>0</v>
      </c>
      <c r="P57" s="10">
        <f>SUM(L57:O57)</f>
        <v>0</v>
      </c>
      <c r="Q57" s="12">
        <f>P57*TIMEVALUE("0:00:15")</f>
        <v>0</v>
      </c>
      <c r="R57" s="12">
        <f>J57+Q57-K57</f>
        <v>0.012465277777777783</v>
      </c>
      <c r="S57" s="3">
        <v>11</v>
      </c>
    </row>
    <row r="58" spans="1:19" ht="21.75" customHeight="1">
      <c r="A58" s="15">
        <v>12</v>
      </c>
      <c r="B58" s="15">
        <v>144</v>
      </c>
      <c r="C58" s="4" t="s">
        <v>21</v>
      </c>
      <c r="D58" s="4" t="s">
        <v>96</v>
      </c>
      <c r="E58" s="17" t="s">
        <v>81</v>
      </c>
      <c r="F58" s="6" t="s">
        <v>20</v>
      </c>
      <c r="G58" s="4" t="s">
        <v>77</v>
      </c>
      <c r="H58" s="11">
        <v>0.0763888888888889</v>
      </c>
      <c r="I58" s="11">
        <v>0.08952546296296297</v>
      </c>
      <c r="J58" s="9">
        <f>I58-H58</f>
        <v>0.013136574074074078</v>
      </c>
      <c r="K58" s="3"/>
      <c r="L58" s="3">
        <v>1</v>
      </c>
      <c r="M58" s="3">
        <v>0</v>
      </c>
      <c r="N58" s="3">
        <v>0</v>
      </c>
      <c r="O58" s="3">
        <v>0</v>
      </c>
      <c r="P58" s="10">
        <f>SUM(L58:O58)</f>
        <v>1</v>
      </c>
      <c r="Q58" s="12">
        <f>P58*TIMEVALUE("0:00:15")</f>
        <v>0.00017361111111111112</v>
      </c>
      <c r="R58" s="12">
        <f>J58+Q58-K58</f>
        <v>0.013310185185185189</v>
      </c>
      <c r="S58" s="3">
        <v>12</v>
      </c>
    </row>
    <row r="59" spans="1:19" ht="21.75" customHeight="1">
      <c r="A59" s="15">
        <v>13</v>
      </c>
      <c r="B59" s="15">
        <v>150</v>
      </c>
      <c r="C59" s="4" t="s">
        <v>44</v>
      </c>
      <c r="D59" s="4" t="s">
        <v>96</v>
      </c>
      <c r="E59" s="17" t="s">
        <v>81</v>
      </c>
      <c r="F59" s="6" t="s">
        <v>65</v>
      </c>
      <c r="G59" s="4" t="s">
        <v>72</v>
      </c>
      <c r="H59" s="11">
        <v>0.08888888888888889</v>
      </c>
      <c r="I59" s="11">
        <v>0.10266203703703704</v>
      </c>
      <c r="J59" s="9">
        <f>I59-H59</f>
        <v>0.013773148148148145</v>
      </c>
      <c r="K59" s="3"/>
      <c r="L59" s="3">
        <v>1</v>
      </c>
      <c r="M59" s="3">
        <v>0</v>
      </c>
      <c r="N59" s="3">
        <v>1</v>
      </c>
      <c r="O59" s="3">
        <v>0</v>
      </c>
      <c r="P59" s="10">
        <f>SUM(L59:O59)</f>
        <v>2</v>
      </c>
      <c r="Q59" s="12">
        <f>P59*TIMEVALUE("0:00:15")</f>
        <v>0.00034722222222222224</v>
      </c>
      <c r="R59" s="12">
        <f>J59+Q59-K59</f>
        <v>0.014120370370370368</v>
      </c>
      <c r="S59" s="3">
        <v>13</v>
      </c>
    </row>
    <row r="60" spans="1:19" ht="21.75" customHeight="1">
      <c r="A60" s="15">
        <v>14</v>
      </c>
      <c r="B60" s="15">
        <v>175</v>
      </c>
      <c r="C60" s="4" t="s">
        <v>40</v>
      </c>
      <c r="D60" s="4" t="s">
        <v>96</v>
      </c>
      <c r="E60" s="17" t="s">
        <v>81</v>
      </c>
      <c r="F60" s="6" t="s">
        <v>63</v>
      </c>
      <c r="G60" s="4" t="s">
        <v>74</v>
      </c>
      <c r="H60" s="11">
        <v>0.13194444444444445</v>
      </c>
      <c r="I60" s="11">
        <v>0.14438657407407407</v>
      </c>
      <c r="J60" s="9">
        <f>I60-H60</f>
        <v>0.012442129629629622</v>
      </c>
      <c r="K60" s="3"/>
      <c r="L60" s="3">
        <v>10</v>
      </c>
      <c r="M60" s="3">
        <v>0</v>
      </c>
      <c r="N60" s="3">
        <v>0</v>
      </c>
      <c r="O60" s="3">
        <v>0</v>
      </c>
      <c r="P60" s="10">
        <f>SUM(L60:O60)</f>
        <v>10</v>
      </c>
      <c r="Q60" s="12">
        <f>P60*TIMEVALUE("0:00:15")</f>
        <v>0.0017361111111111112</v>
      </c>
      <c r="R60" s="12">
        <f>J60+Q60-K60</f>
        <v>0.014178240740740734</v>
      </c>
      <c r="S60" s="3">
        <v>14</v>
      </c>
    </row>
    <row r="61" spans="1:19" ht="21.75" customHeight="1">
      <c r="A61" s="15">
        <v>15</v>
      </c>
      <c r="B61" s="15">
        <v>160</v>
      </c>
      <c r="C61" s="4" t="s">
        <v>33</v>
      </c>
      <c r="D61" s="4" t="s">
        <v>96</v>
      </c>
      <c r="E61" s="17" t="s">
        <v>81</v>
      </c>
      <c r="F61" s="6" t="s">
        <v>62</v>
      </c>
      <c r="G61" s="4" t="s">
        <v>74</v>
      </c>
      <c r="H61" s="11">
        <v>0.10625</v>
      </c>
      <c r="I61" s="11">
        <v>0.12077546296296297</v>
      </c>
      <c r="J61" s="9">
        <f>I61-H61</f>
        <v>0.014525462962962976</v>
      </c>
      <c r="K61" s="3"/>
      <c r="L61" s="3">
        <v>0</v>
      </c>
      <c r="M61" s="3">
        <v>0</v>
      </c>
      <c r="N61" s="3">
        <v>0</v>
      </c>
      <c r="O61" s="3">
        <v>0</v>
      </c>
      <c r="P61" s="10">
        <f>SUM(L61:O61)</f>
        <v>0</v>
      </c>
      <c r="Q61" s="12">
        <f>P61*TIMEVALUE("0:00:15")</f>
        <v>0</v>
      </c>
      <c r="R61" s="12">
        <f>J61+Q61-K61</f>
        <v>0.014525462962962976</v>
      </c>
      <c r="S61" s="3">
        <v>15</v>
      </c>
    </row>
    <row r="62" spans="1:19" ht="21.75" customHeight="1">
      <c r="A62" s="15">
        <v>16</v>
      </c>
      <c r="B62" s="15">
        <v>148</v>
      </c>
      <c r="C62" s="4" t="s">
        <v>10</v>
      </c>
      <c r="D62" s="4" t="s">
        <v>96</v>
      </c>
      <c r="E62" s="17" t="s">
        <v>81</v>
      </c>
      <c r="F62" s="6" t="s">
        <v>58</v>
      </c>
      <c r="G62" s="4" t="s">
        <v>79</v>
      </c>
      <c r="H62" s="11">
        <v>0.08125</v>
      </c>
      <c r="I62" s="11">
        <v>0.09803240740740742</v>
      </c>
      <c r="J62" s="9">
        <f>I62-H62</f>
        <v>0.016782407407407413</v>
      </c>
      <c r="K62" s="3"/>
      <c r="L62" s="3">
        <v>0</v>
      </c>
      <c r="M62" s="3">
        <v>0</v>
      </c>
      <c r="N62" s="3">
        <v>0</v>
      </c>
      <c r="O62" s="3">
        <v>0</v>
      </c>
      <c r="P62" s="10">
        <f>SUM(L62:O62)</f>
        <v>0</v>
      </c>
      <c r="Q62" s="12">
        <f>P62*TIMEVALUE("0:00:15")</f>
        <v>0</v>
      </c>
      <c r="R62" s="12">
        <f>J62+Q62-K62</f>
        <v>0.016782407407407413</v>
      </c>
      <c r="S62" s="3">
        <v>16</v>
      </c>
    </row>
    <row r="63" spans="1:19" ht="21.75" customHeight="1">
      <c r="A63" s="15">
        <v>17</v>
      </c>
      <c r="B63" s="15">
        <v>161</v>
      </c>
      <c r="C63" s="4" t="s">
        <v>38</v>
      </c>
      <c r="D63" s="4" t="s">
        <v>96</v>
      </c>
      <c r="E63" s="17" t="s">
        <v>81</v>
      </c>
      <c r="F63" s="6" t="s">
        <v>63</v>
      </c>
      <c r="G63" s="4" t="s">
        <v>74</v>
      </c>
      <c r="H63" s="11">
        <v>0.10625</v>
      </c>
      <c r="I63" s="11">
        <v>0.12934027777777776</v>
      </c>
      <c r="J63" s="9">
        <f>I63-H63</f>
        <v>0.023090277777777765</v>
      </c>
      <c r="K63" s="11">
        <v>0.0006944444444444445</v>
      </c>
      <c r="L63" s="3">
        <v>10</v>
      </c>
      <c r="M63" s="3">
        <v>3</v>
      </c>
      <c r="N63" s="3">
        <v>1</v>
      </c>
      <c r="O63" s="3">
        <v>0</v>
      </c>
      <c r="P63" s="10">
        <f>SUM(L63:O63)</f>
        <v>14</v>
      </c>
      <c r="Q63" s="12">
        <f>P63*TIMEVALUE("0:00:15")</f>
        <v>0.0024305555555555556</v>
      </c>
      <c r="R63" s="12">
        <f>J63+Q63-K63</f>
        <v>0.024826388888888874</v>
      </c>
      <c r="S63" s="3">
        <v>17</v>
      </c>
    </row>
    <row r="64" spans="1:19" ht="21.75" customHeight="1">
      <c r="A64" s="15">
        <v>18</v>
      </c>
      <c r="B64" s="15">
        <v>162</v>
      </c>
      <c r="C64" s="4" t="s">
        <v>50</v>
      </c>
      <c r="D64" s="4" t="s">
        <v>96</v>
      </c>
      <c r="E64" s="17" t="s">
        <v>81</v>
      </c>
      <c r="F64" s="6" t="s">
        <v>68</v>
      </c>
      <c r="G64" s="4" t="s">
        <v>69</v>
      </c>
      <c r="H64" s="11">
        <v>0.12152777777777778</v>
      </c>
      <c r="I64" s="11">
        <v>0.1483796296296296</v>
      </c>
      <c r="J64" s="9">
        <f>I64-H64</f>
        <v>0.026851851851851835</v>
      </c>
      <c r="K64" s="3"/>
      <c r="L64" s="3">
        <v>0</v>
      </c>
      <c r="M64" s="3">
        <v>0</v>
      </c>
      <c r="N64" s="3">
        <v>16</v>
      </c>
      <c r="O64" s="3">
        <v>0</v>
      </c>
      <c r="P64" s="10">
        <f>SUM(L64:O64)</f>
        <v>16</v>
      </c>
      <c r="Q64" s="12">
        <f>P64*TIMEVALUE("0:00:15")</f>
        <v>0.002777777777777778</v>
      </c>
      <c r="R64" s="12">
        <f>J64+Q64-K64</f>
        <v>0.029629629629629613</v>
      </c>
      <c r="S64" s="3">
        <v>18</v>
      </c>
    </row>
    <row r="65" spans="1:19" ht="21.75" customHeight="1">
      <c r="A65" s="15">
        <v>19</v>
      </c>
      <c r="B65" s="15">
        <v>168</v>
      </c>
      <c r="C65" s="4" t="s">
        <v>51</v>
      </c>
      <c r="D65" s="4" t="s">
        <v>96</v>
      </c>
      <c r="E65" s="17" t="s">
        <v>81</v>
      </c>
      <c r="F65" s="6" t="s">
        <v>68</v>
      </c>
      <c r="G65" s="4" t="s">
        <v>69</v>
      </c>
      <c r="H65" s="11">
        <v>0.14444444444444446</v>
      </c>
      <c r="I65" s="3"/>
      <c r="J65" s="9">
        <f>I65-H65</f>
        <v>-0.14444444444444446</v>
      </c>
      <c r="K65" s="3"/>
      <c r="L65" s="3">
        <v>13</v>
      </c>
      <c r="M65" s="3">
        <v>0</v>
      </c>
      <c r="N65" s="3">
        <v>0</v>
      </c>
      <c r="O65" s="3">
        <v>0</v>
      </c>
      <c r="P65" s="10">
        <f>SUM(L65:O65)</f>
        <v>13</v>
      </c>
      <c r="Q65" s="12">
        <f>P65*TIMEVALUE("0:00:15")</f>
        <v>0.0022569444444444447</v>
      </c>
      <c r="R65" s="12">
        <f>J65+Q65-K65</f>
        <v>-0.14218750000000002</v>
      </c>
      <c r="S65" s="3"/>
    </row>
    <row r="66" spans="1:19" ht="21.75" customHeight="1">
      <c r="A66" s="15">
        <v>20</v>
      </c>
      <c r="B66" s="15">
        <v>172</v>
      </c>
      <c r="C66" s="4" t="s">
        <v>52</v>
      </c>
      <c r="D66" s="4" t="s">
        <v>96</v>
      </c>
      <c r="E66" s="17" t="s">
        <v>81</v>
      </c>
      <c r="F66" s="6" t="s">
        <v>68</v>
      </c>
      <c r="G66" s="4" t="s">
        <v>69</v>
      </c>
      <c r="H66" s="11">
        <v>0.12152777777777778</v>
      </c>
      <c r="I66" s="3"/>
      <c r="J66" s="9">
        <f>I66-H66</f>
        <v>-0.12152777777777778</v>
      </c>
      <c r="K66" s="3"/>
      <c r="L66" s="3">
        <v>0</v>
      </c>
      <c r="M66" s="3" t="s">
        <v>113</v>
      </c>
      <c r="N66" s="3">
        <v>0</v>
      </c>
      <c r="O66" s="3">
        <v>0</v>
      </c>
      <c r="P66" s="10">
        <f>SUM(L66:O66)</f>
        <v>0</v>
      </c>
      <c r="Q66" s="12">
        <f>P66*TIMEVALUE("0:00:15")</f>
        <v>0</v>
      </c>
      <c r="R66" s="12">
        <f>J66+Q66-K66</f>
        <v>-0.12152777777777778</v>
      </c>
      <c r="S66" s="3"/>
    </row>
    <row r="68" spans="3:9" ht="25.5" customHeight="1">
      <c r="C68" s="1" t="s">
        <v>89</v>
      </c>
      <c r="D68" s="1"/>
      <c r="G68" s="23" t="s">
        <v>90</v>
      </c>
      <c r="H68" s="23"/>
      <c r="I68" s="23"/>
    </row>
  </sheetData>
  <sheetProtection/>
  <mergeCells count="25">
    <mergeCell ref="A7:S7"/>
    <mergeCell ref="J8:J9"/>
    <mergeCell ref="K8:K9"/>
    <mergeCell ref="A4:S4"/>
    <mergeCell ref="E8:E9"/>
    <mergeCell ref="G68:I68"/>
    <mergeCell ref="A10:S10"/>
    <mergeCell ref="A35:S35"/>
    <mergeCell ref="F8:F9"/>
    <mergeCell ref="G8:G9"/>
    <mergeCell ref="H8:H9"/>
    <mergeCell ref="I8:I9"/>
    <mergeCell ref="A24:S24"/>
    <mergeCell ref="A46:S46"/>
    <mergeCell ref="D8:D9"/>
    <mergeCell ref="A1:S1"/>
    <mergeCell ref="P8:P9"/>
    <mergeCell ref="Q8:Q9"/>
    <mergeCell ref="R8:R9"/>
    <mergeCell ref="S8:S9"/>
    <mergeCell ref="L8:O8"/>
    <mergeCell ref="A8:A9"/>
    <mergeCell ref="B8:B9"/>
    <mergeCell ref="C8:C9"/>
    <mergeCell ref="A3:S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2012-02-06T06:35:19Z</cp:lastPrinted>
  <dcterms:created xsi:type="dcterms:W3CDTF">1996-10-08T23:32:33Z</dcterms:created>
  <dcterms:modified xsi:type="dcterms:W3CDTF">2012-02-07T04:11:21Z</dcterms:modified>
  <cp:category/>
  <cp:version/>
  <cp:contentType/>
  <cp:contentStatus/>
</cp:coreProperties>
</file>